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<sst xmlns="http://schemas.openxmlformats.org/spreadsheetml/2006/main" count="35" uniqueCount="35">
  <si>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Weekly Cash Flow Projection</t>
  </si>
  <si>
    <t>Dilbert Consulting, Inc.</t>
  </si>
  <si>
    <t>(in thousands of USD)</t>
  </si>
  <si>
    <t>Date</t>
  </si>
  <si>
    <t>Cash opening Balance</t>
  </si>
  <si>
    <t>INCOME</t>
  </si>
  <si>
    <t>Cash Sales</t>
  </si>
  <si>
    <t>Receivables Collected</t>
  </si>
  <si>
    <t>Other Cash Received</t>
  </si>
  <si>
    <t xml:space="preserve">Total Cash Available  </t>
  </si>
  <si>
    <t>PAYMENTS</t>
  </si>
  <si>
    <t>Salaries and Wages</t>
  </si>
  <si>
    <t>Lease/Mortgage</t>
  </si>
  <si>
    <t>Insurance</t>
  </si>
  <si>
    <t>Office Supplies</t>
  </si>
  <si>
    <t>Utilities</t>
  </si>
  <si>
    <t>Repairs and Maintenance</t>
  </si>
  <si>
    <t>Operating Supplies</t>
  </si>
  <si>
    <t>Professional Fees</t>
  </si>
  <si>
    <t>Commissions</t>
  </si>
  <si>
    <t>Travel and Entertainment</t>
  </si>
  <si>
    <t>Purchases</t>
  </si>
  <si>
    <t>Advertising</t>
  </si>
  <si>
    <t>Transportation</t>
  </si>
  <si>
    <t>Purchase of Capital Assets</t>
  </si>
  <si>
    <t>Loan Payment with Interest</t>
  </si>
  <si>
    <t>Dividends</t>
  </si>
  <si>
    <t>Stock Issue (Repurchase)</t>
  </si>
  <si>
    <t>Other Cash Disbursed</t>
  </si>
  <si>
    <t xml:space="preserve">Total Disbursements  </t>
  </si>
  <si>
    <t>CASH POSITION</t>
  </si>
  <si>
    <t>Cash balance</t>
  </si>
  <si>
    <t>Bank balance</t>
  </si>
  <si>
    <t>Total Cash balance</t>
  </si>
  <si>
    <t>Check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</si>
</sst>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;@"/>
    <numFmt numFmtId="166" formatCode="#,##0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19" borderId="8" applyNumberFormat="0" applyAlignment="0" applyProtection="0"/>
    <xf numFmtId="164" fontId="16" fillId="19" borderId="9" applyNumberFormat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29">
    <xf numFmtId="164" fontId="0" fillId="0" borderId="0" xfId="0" applyAlignment="1">
      <alignment/>
    </xf>
    <xf numFmtId="164" fontId="18" fillId="24" borderId="10" xfId="0" applyFont="1" applyFill="1" applyBorder="1" applyAlignment="1" applyProtection="1">
      <alignment horizontal="center" vertical="center"/>
      <protection/>
    </xf>
    <xf numFmtId="164" fontId="19" fillId="0" borderId="0" xfId="0" applyFont="1" applyFill="1" applyBorder="1" applyAlignment="1" applyProtection="1">
      <alignment horizontal="center"/>
      <protection locked="0"/>
    </xf>
    <xf numFmtId="164" fontId="20" fillId="0" borderId="0" xfId="0" applyFont="1" applyFill="1" applyBorder="1" applyAlignment="1" applyProtection="1">
      <alignment horizontal="center"/>
      <protection locked="0"/>
    </xf>
    <xf numFmtId="164" fontId="21" fillId="0" borderId="0" xfId="0" applyFont="1" applyAlignment="1" applyProtection="1">
      <alignment/>
      <protection/>
    </xf>
    <xf numFmtId="164" fontId="21" fillId="25" borderId="0" xfId="0" applyFont="1" applyFill="1" applyAlignment="1" applyProtection="1">
      <alignment/>
      <protection/>
    </xf>
    <xf numFmtId="164" fontId="20" fillId="25" borderId="11" xfId="0" applyFont="1" applyFill="1" applyBorder="1" applyAlignment="1" applyProtection="1">
      <alignment horizontal="center"/>
      <protection/>
    </xf>
    <xf numFmtId="165" fontId="20" fillId="0" borderId="11" xfId="0" applyNumberFormat="1" applyFont="1" applyFill="1" applyBorder="1" applyAlignment="1" applyProtection="1">
      <alignment horizontal="center"/>
      <protection/>
    </xf>
    <xf numFmtId="165" fontId="20" fillId="25" borderId="11" xfId="0" applyNumberFormat="1" applyFont="1" applyFill="1" applyBorder="1" applyAlignment="1" applyProtection="1">
      <alignment horizontal="center"/>
      <protection/>
    </xf>
    <xf numFmtId="164" fontId="20" fillId="15" borderId="11" xfId="0" applyFont="1" applyFill="1" applyBorder="1" applyAlignment="1" applyProtection="1">
      <alignment/>
      <protection/>
    </xf>
    <xf numFmtId="166" fontId="20" fillId="15" borderId="11" xfId="0" applyNumberFormat="1" applyFont="1" applyFill="1" applyBorder="1" applyAlignment="1" applyProtection="1">
      <alignment horizontal="center"/>
      <protection/>
    </xf>
    <xf numFmtId="166" fontId="0" fillId="0" borderId="0" xfId="0" applyNumberFormat="1" applyAlignment="1">
      <alignment/>
    </xf>
    <xf numFmtId="164" fontId="3" fillId="0" borderId="0" xfId="0" applyFont="1" applyAlignment="1">
      <alignment horizontal="center"/>
    </xf>
    <xf numFmtId="164" fontId="21" fillId="0" borderId="11" xfId="0" applyFont="1" applyFill="1" applyBorder="1" applyAlignment="1" applyProtection="1">
      <alignment/>
      <protection locked="0"/>
    </xf>
    <xf numFmtId="166" fontId="21" fillId="25" borderId="11" xfId="0" applyNumberFormat="1" applyFont="1" applyFill="1" applyBorder="1" applyAlignment="1" applyProtection="1">
      <alignment/>
      <protection/>
    </xf>
    <xf numFmtId="164" fontId="21" fillId="0" borderId="12" xfId="0" applyFont="1" applyFill="1" applyBorder="1" applyAlignment="1" applyProtection="1">
      <alignment/>
      <protection locked="0"/>
    </xf>
    <xf numFmtId="164" fontId="20" fillId="7" borderId="13" xfId="0" applyFont="1" applyFill="1" applyBorder="1" applyAlignment="1" applyProtection="1">
      <alignment horizontal="right"/>
      <protection/>
    </xf>
    <xf numFmtId="166" fontId="20" fillId="7" borderId="14" xfId="0" applyNumberFormat="1" applyFont="1" applyFill="1" applyBorder="1" applyAlignment="1" applyProtection="1">
      <alignment/>
      <protection locked="0"/>
    </xf>
    <xf numFmtId="164" fontId="20" fillId="25" borderId="15" xfId="0" applyFont="1" applyFill="1" applyBorder="1" applyAlignment="1" applyProtection="1">
      <alignment horizontal="center"/>
      <protection/>
    </xf>
    <xf numFmtId="164" fontId="21" fillId="0" borderId="16" xfId="0" applyFont="1" applyFill="1" applyBorder="1" applyAlignment="1" applyProtection="1">
      <alignment/>
      <protection locked="0"/>
    </xf>
    <xf numFmtId="166" fontId="21" fillId="25" borderId="11" xfId="0" applyNumberFormat="1" applyFont="1" applyFill="1" applyBorder="1" applyAlignment="1" applyProtection="1">
      <alignment/>
      <protection locked="0"/>
    </xf>
    <xf numFmtId="166" fontId="20" fillId="25" borderId="11" xfId="0" applyNumberFormat="1" applyFont="1" applyFill="1" applyBorder="1" applyAlignment="1" applyProtection="1">
      <alignment horizontal="right"/>
      <protection/>
    </xf>
    <xf numFmtId="166" fontId="20" fillId="25" borderId="11" xfId="0" applyNumberFormat="1" applyFont="1" applyFill="1" applyBorder="1" applyAlignment="1" applyProtection="1">
      <alignment horizontal="center"/>
      <protection/>
    </xf>
    <xf numFmtId="164" fontId="21" fillId="0" borderId="17" xfId="0" applyFont="1" applyFill="1" applyBorder="1" applyAlignment="1" applyProtection="1">
      <alignment/>
      <protection locked="0"/>
    </xf>
    <xf numFmtId="164" fontId="21" fillId="25" borderId="18" xfId="0" applyFont="1" applyFill="1" applyBorder="1" applyAlignment="1" applyProtection="1">
      <alignment/>
      <protection/>
    </xf>
    <xf numFmtId="164" fontId="20" fillId="7" borderId="13" xfId="0" applyFont="1" applyFill="1" applyBorder="1" applyAlignment="1" applyProtection="1">
      <alignment horizontal="left"/>
      <protection/>
    </xf>
    <xf numFmtId="166" fontId="20" fillId="7" borderId="14" xfId="0" applyNumberFormat="1" applyFont="1" applyFill="1" applyBorder="1" applyAlignment="1" applyProtection="1">
      <alignment/>
      <protection/>
    </xf>
    <xf numFmtId="164" fontId="22" fillId="0" borderId="0" xfId="0" applyFont="1" applyAlignment="1">
      <alignment/>
    </xf>
    <xf numFmtId="166" fontId="22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A3" sqref="A3"/>
    </sheetView>
  </sheetViews>
  <sheetFormatPr defaultColWidth="9.140625" defaultRowHeight="15"/>
  <cols>
    <col min="1" max="1" width="24.00390625" style="0" customWidth="1"/>
  </cols>
  <sheetData>
    <row r="1" spans="1:7" ht="31.5">
      <c r="A1" s="1" t="s">
        <v>0</v>
      </c>
      <c r="B1" s="1"/>
      <c r="C1" s="1"/>
      <c r="D1" s="1"/>
      <c r="E1" s="1"/>
      <c r="F1" s="1"/>
      <c r="G1" s="1"/>
    </row>
    <row r="2" spans="1:7" ht="15">
      <c r="A2" s="2" t="s">
        <v>1</v>
      </c>
      <c r="B2" s="2"/>
      <c r="C2" s="2"/>
      <c r="D2" s="2"/>
      <c r="E2" s="2"/>
      <c r="F2" s="2"/>
      <c r="G2" s="2"/>
    </row>
    <row r="3" spans="1:7" ht="13.5">
      <c r="A3" s="3">
        <v>2009</v>
      </c>
      <c r="B3" s="3"/>
      <c r="C3" s="3"/>
      <c r="D3" s="3"/>
      <c r="E3" s="3"/>
      <c r="F3" s="3"/>
      <c r="G3" s="3"/>
    </row>
    <row r="4" spans="1:7" ht="13.5">
      <c r="A4" s="4"/>
      <c r="B4" s="5" t="s">
        <v>2</v>
      </c>
      <c r="C4" s="5"/>
      <c r="D4" s="5"/>
      <c r="E4" s="5"/>
      <c r="F4" s="5"/>
      <c r="G4" s="5"/>
    </row>
    <row r="5" spans="1:7" ht="13.5">
      <c r="A5" s="5"/>
      <c r="B5" s="5"/>
      <c r="C5" s="5"/>
      <c r="D5" s="5"/>
      <c r="E5" s="5"/>
      <c r="F5" s="5"/>
      <c r="G5" s="5"/>
    </row>
    <row r="6" spans="1:7" ht="13.5">
      <c r="A6" s="6" t="s">
        <v>3</v>
      </c>
      <c r="B6" s="7">
        <v>39451</v>
      </c>
      <c r="C6" s="8">
        <f>B6+7</f>
        <v>39458</v>
      </c>
      <c r="D6" s="8">
        <f>C6+7</f>
        <v>39465</v>
      </c>
      <c r="E6" s="8">
        <f>D6+7</f>
        <v>39472</v>
      </c>
      <c r="F6" s="8">
        <f>E6+7</f>
        <v>39479</v>
      </c>
      <c r="G6" s="8">
        <f>F6+7</f>
        <v>39486</v>
      </c>
    </row>
    <row r="7" spans="1:7" ht="13.5">
      <c r="A7" s="9" t="s">
        <v>4</v>
      </c>
      <c r="B7" s="10">
        <v>24250</v>
      </c>
      <c r="C7" s="10">
        <f>+B39</f>
        <v>34250</v>
      </c>
      <c r="D7" s="10">
        <f>+C39</f>
        <v>17032</v>
      </c>
      <c r="E7" s="10">
        <f>+D39</f>
        <v>38569</v>
      </c>
      <c r="F7" s="10">
        <f>+E39</f>
        <v>40957</v>
      </c>
      <c r="G7" s="10">
        <f>+F39</f>
        <v>74489</v>
      </c>
    </row>
    <row r="8" spans="2:7" ht="13.5">
      <c r="B8" s="11"/>
      <c r="C8" s="11"/>
      <c r="D8" s="11"/>
      <c r="E8" s="11"/>
      <c r="F8" s="11"/>
      <c r="G8" s="11"/>
    </row>
    <row r="9" spans="1:7" ht="13.5">
      <c r="A9" s="12" t="s">
        <v>5</v>
      </c>
      <c r="B9" s="11"/>
      <c r="C9" s="11"/>
      <c r="D9" s="11"/>
      <c r="E9" s="11"/>
      <c r="F9" s="11"/>
      <c r="G9" s="11"/>
    </row>
    <row r="10" spans="1:7" ht="13.5">
      <c r="A10" s="13" t="s">
        <v>6</v>
      </c>
      <c r="B10" s="14">
        <v>33500</v>
      </c>
      <c r="C10" s="14">
        <v>37500</v>
      </c>
      <c r="D10" s="14">
        <v>32000</v>
      </c>
      <c r="E10" s="14">
        <v>27500</v>
      </c>
      <c r="F10" s="14">
        <v>36000</v>
      </c>
      <c r="G10" s="14">
        <v>42200</v>
      </c>
    </row>
    <row r="11" spans="1:7" ht="13.5">
      <c r="A11" s="13" t="s">
        <v>7</v>
      </c>
      <c r="B11" s="14">
        <v>49000</v>
      </c>
      <c r="C11" s="14">
        <v>61540</v>
      </c>
      <c r="D11" s="14">
        <v>61095</v>
      </c>
      <c r="E11" s="14">
        <v>52502</v>
      </c>
      <c r="F11" s="14">
        <v>63231</v>
      </c>
      <c r="G11" s="14">
        <v>54285</v>
      </c>
    </row>
    <row r="12" spans="1:7" ht="13.5">
      <c r="A12" s="15" t="s">
        <v>8</v>
      </c>
      <c r="B12" s="14"/>
      <c r="C12" s="14"/>
      <c r="D12" s="14"/>
      <c r="E12" s="14"/>
      <c r="F12" s="14">
        <v>10000</v>
      </c>
      <c r="G12" s="14">
        <v>18908</v>
      </c>
    </row>
    <row r="13" spans="1:7" ht="13.5">
      <c r="A13" s="16" t="s">
        <v>9</v>
      </c>
      <c r="B13" s="17">
        <f>SUM(B10:B12)</f>
        <v>82500</v>
      </c>
      <c r="C13" s="17">
        <f>SUM(C10:C12)</f>
        <v>99040</v>
      </c>
      <c r="D13" s="17">
        <f>SUM(D10:D12)</f>
        <v>93095</v>
      </c>
      <c r="E13" s="17">
        <f>SUM(E10:E12)</f>
        <v>80002</v>
      </c>
      <c r="F13" s="17">
        <f>SUM(F10:F12)</f>
        <v>109231</v>
      </c>
      <c r="G13" s="17">
        <f>SUM(G10:G12)</f>
        <v>115393</v>
      </c>
    </row>
    <row r="14" spans="1:7" ht="13.5">
      <c r="A14" s="5"/>
      <c r="B14" s="11"/>
      <c r="C14" s="11"/>
      <c r="D14" s="11"/>
      <c r="E14" s="11"/>
      <c r="F14" s="11"/>
      <c r="G14" s="11"/>
    </row>
    <row r="15" spans="1:7" ht="13.5">
      <c r="A15" s="18" t="s">
        <v>10</v>
      </c>
      <c r="B15" s="11"/>
      <c r="C15" s="11"/>
      <c r="D15" s="11"/>
      <c r="E15" s="11"/>
      <c r="F15" s="11"/>
      <c r="G15" s="11"/>
    </row>
    <row r="16" spans="1:7" ht="13.5">
      <c r="A16" s="19" t="s">
        <v>11</v>
      </c>
      <c r="B16" s="20"/>
      <c r="C16" s="20">
        <v>14750</v>
      </c>
      <c r="D16" s="20"/>
      <c r="E16" s="20"/>
      <c r="F16" s="20"/>
      <c r="G16" s="20">
        <v>15855</v>
      </c>
    </row>
    <row r="17" spans="1:7" ht="13.5">
      <c r="A17" s="19" t="s">
        <v>12</v>
      </c>
      <c r="B17" s="20">
        <v>11750</v>
      </c>
      <c r="C17" s="20">
        <v>11750</v>
      </c>
      <c r="D17" s="20">
        <v>11750</v>
      </c>
      <c r="E17" s="20">
        <v>11750</v>
      </c>
      <c r="F17" s="20">
        <v>11750</v>
      </c>
      <c r="G17" s="20">
        <v>11750</v>
      </c>
    </row>
    <row r="18" spans="1:7" ht="13.5">
      <c r="A18" s="19" t="s">
        <v>13</v>
      </c>
      <c r="B18" s="21"/>
      <c r="C18" s="14">
        <v>11085</v>
      </c>
      <c r="D18" s="14"/>
      <c r="E18" s="14"/>
      <c r="F18" s="14"/>
      <c r="G18" s="14"/>
    </row>
    <row r="19" spans="1:7" ht="13.5">
      <c r="A19" s="19" t="s">
        <v>14</v>
      </c>
      <c r="B19" s="14">
        <v>5500</v>
      </c>
      <c r="C19" s="14">
        <v>3505</v>
      </c>
      <c r="D19" s="14">
        <v>3505</v>
      </c>
      <c r="E19" s="14">
        <v>4088</v>
      </c>
      <c r="F19" s="14">
        <v>2970</v>
      </c>
      <c r="G19" s="14">
        <v>4088</v>
      </c>
    </row>
    <row r="20" spans="1:7" ht="13.5">
      <c r="A20" s="19" t="s">
        <v>15</v>
      </c>
      <c r="B20" s="22"/>
      <c r="C20" s="14"/>
      <c r="D20" s="14"/>
      <c r="E20" s="14">
        <v>6693</v>
      </c>
      <c r="F20" s="14"/>
      <c r="G20" s="14"/>
    </row>
    <row r="21" spans="1:7" ht="13.5">
      <c r="A21" s="19" t="s">
        <v>16</v>
      </c>
      <c r="B21" s="20">
        <v>4500</v>
      </c>
      <c r="C21" s="20">
        <v>4500</v>
      </c>
      <c r="D21" s="20">
        <v>4500</v>
      </c>
      <c r="E21" s="20">
        <v>4500</v>
      </c>
      <c r="F21" s="20">
        <v>4500</v>
      </c>
      <c r="G21" s="20">
        <v>4500</v>
      </c>
    </row>
    <row r="22" spans="1:7" ht="13.5">
      <c r="A22" s="19" t="s">
        <v>17</v>
      </c>
      <c r="B22" s="20">
        <v>3000</v>
      </c>
      <c r="C22" s="20">
        <v>3000</v>
      </c>
      <c r="D22" s="20">
        <v>3000</v>
      </c>
      <c r="E22" s="20">
        <v>3000</v>
      </c>
      <c r="F22" s="20">
        <v>3000</v>
      </c>
      <c r="G22" s="20">
        <v>3000</v>
      </c>
    </row>
    <row r="23" spans="1:7" ht="13.5">
      <c r="A23" s="19" t="s">
        <v>18</v>
      </c>
      <c r="B23" s="20"/>
      <c r="C23" s="20"/>
      <c r="D23" s="20">
        <v>1575</v>
      </c>
      <c r="E23" s="20"/>
      <c r="F23" s="20"/>
      <c r="G23" s="20"/>
    </row>
    <row r="24" spans="1:7" ht="13.5">
      <c r="A24" s="19" t="s">
        <v>19</v>
      </c>
      <c r="B24" s="20">
        <v>13500</v>
      </c>
      <c r="C24" s="20">
        <v>13500</v>
      </c>
      <c r="D24" s="20">
        <v>13500</v>
      </c>
      <c r="E24" s="20">
        <v>13500</v>
      </c>
      <c r="F24" s="20">
        <v>13500</v>
      </c>
      <c r="G24" s="20">
        <v>13500</v>
      </c>
    </row>
    <row r="25" spans="1:7" ht="13.5">
      <c r="A25" s="19" t="s">
        <v>20</v>
      </c>
      <c r="B25" s="20">
        <v>3750</v>
      </c>
      <c r="C25" s="20">
        <v>3750</v>
      </c>
      <c r="D25" s="20">
        <v>3750</v>
      </c>
      <c r="E25" s="20">
        <v>3750</v>
      </c>
      <c r="F25" s="20">
        <v>3750</v>
      </c>
      <c r="G25" s="20">
        <v>3750</v>
      </c>
    </row>
    <row r="26" spans="1:7" ht="13.5">
      <c r="A26" s="19" t="s">
        <v>21</v>
      </c>
      <c r="B26" s="20">
        <v>4250</v>
      </c>
      <c r="C26" s="20">
        <v>4250</v>
      </c>
      <c r="D26" s="20">
        <v>4250</v>
      </c>
      <c r="E26" s="20">
        <v>4250</v>
      </c>
      <c r="F26" s="20">
        <v>4250</v>
      </c>
      <c r="G26" s="20">
        <v>4250</v>
      </c>
    </row>
    <row r="27" spans="1:7" ht="13.5">
      <c r="A27" s="19" t="s">
        <v>22</v>
      </c>
      <c r="B27" s="20">
        <v>2000</v>
      </c>
      <c r="C27" s="20">
        <v>2850</v>
      </c>
      <c r="D27" s="20">
        <v>2410</v>
      </c>
      <c r="E27" s="20">
        <v>2009</v>
      </c>
      <c r="F27" s="20">
        <v>10000</v>
      </c>
      <c r="G27" s="20">
        <v>20000</v>
      </c>
    </row>
    <row r="28" spans="1:7" ht="13.5">
      <c r="A28" s="19" t="s">
        <v>23</v>
      </c>
      <c r="B28" s="20">
        <v>10000</v>
      </c>
      <c r="C28" s="20">
        <v>10000</v>
      </c>
      <c r="D28" s="20">
        <v>10000</v>
      </c>
      <c r="E28" s="20">
        <v>10000</v>
      </c>
      <c r="F28" s="20">
        <v>10000</v>
      </c>
      <c r="G28" s="20">
        <v>10000</v>
      </c>
    </row>
    <row r="29" spans="1:7" ht="13.5">
      <c r="A29" s="19" t="s">
        <v>24</v>
      </c>
      <c r="B29" s="20">
        <v>2000</v>
      </c>
      <c r="C29" s="20">
        <v>2000</v>
      </c>
      <c r="D29" s="20">
        <v>2000</v>
      </c>
      <c r="E29" s="20">
        <v>2000</v>
      </c>
      <c r="F29" s="20">
        <v>2000</v>
      </c>
      <c r="G29" s="20">
        <v>2000</v>
      </c>
    </row>
    <row r="30" spans="1:7" ht="13.5">
      <c r="A30" s="19" t="s">
        <v>25</v>
      </c>
      <c r="B30" s="20"/>
      <c r="C30" s="20">
        <v>20000</v>
      </c>
      <c r="D30" s="20"/>
      <c r="E30" s="20"/>
      <c r="F30" s="20"/>
      <c r="G30" s="20">
        <v>20000</v>
      </c>
    </row>
    <row r="31" spans="1:7" ht="13.5">
      <c r="A31" s="19" t="s">
        <v>26</v>
      </c>
      <c r="B31" s="20"/>
      <c r="C31" s="20"/>
      <c r="D31" s="20"/>
      <c r="E31" s="20"/>
      <c r="F31" s="20"/>
      <c r="G31" s="20"/>
    </row>
    <row r="32" spans="1:7" ht="13.5">
      <c r="A32" s="19" t="s">
        <v>27</v>
      </c>
      <c r="B32" s="14"/>
      <c r="C32" s="14"/>
      <c r="D32" s="14"/>
      <c r="E32" s="14"/>
      <c r="F32" s="14"/>
      <c r="G32" s="14"/>
    </row>
    <row r="33" spans="1:7" ht="13.5">
      <c r="A33" s="23" t="s">
        <v>28</v>
      </c>
      <c r="B33" s="20">
        <v>12250</v>
      </c>
      <c r="C33" s="20">
        <v>11318</v>
      </c>
      <c r="D33" s="20">
        <v>11318</v>
      </c>
      <c r="E33" s="20">
        <v>12074</v>
      </c>
      <c r="F33" s="20">
        <v>9979</v>
      </c>
      <c r="G33" s="20">
        <v>12074</v>
      </c>
    </row>
    <row r="34" spans="1:7" ht="13.5">
      <c r="A34" s="16" t="s">
        <v>29</v>
      </c>
      <c r="B34" s="17">
        <f>SUM(B16:B33)</f>
        <v>72500</v>
      </c>
      <c r="C34" s="17">
        <f>SUM(C16:C33)</f>
        <v>116258</v>
      </c>
      <c r="D34" s="17">
        <f>SUM(D16:D33)</f>
        <v>71558</v>
      </c>
      <c r="E34" s="17">
        <f>SUM(E16:E33)</f>
        <v>77614</v>
      </c>
      <c r="F34" s="17">
        <f>SUM(F16:F33)</f>
        <v>75699</v>
      </c>
      <c r="G34" s="17">
        <f>SUM(G16:G33)</f>
        <v>124767</v>
      </c>
    </row>
    <row r="36" spans="1:7" ht="13.5">
      <c r="A36" s="18" t="s">
        <v>30</v>
      </c>
      <c r="B36" s="11"/>
      <c r="C36" s="11"/>
      <c r="D36" s="11"/>
      <c r="E36" s="11"/>
      <c r="F36" s="11"/>
      <c r="G36" s="11"/>
    </row>
    <row r="37" spans="1:7" ht="13.5">
      <c r="A37" s="24" t="s">
        <v>31</v>
      </c>
      <c r="B37" s="20">
        <f>IF(COUNT(B10:B12),B13-B34,"")</f>
        <v>10000</v>
      </c>
      <c r="C37" s="20">
        <v>12500</v>
      </c>
      <c r="D37" s="20">
        <v>12500</v>
      </c>
      <c r="E37" s="20">
        <v>12500</v>
      </c>
      <c r="F37" s="20">
        <v>12500</v>
      </c>
      <c r="G37" s="20">
        <v>12500</v>
      </c>
    </row>
    <row r="38" spans="1:7" ht="13.5">
      <c r="A38" s="19" t="s">
        <v>32</v>
      </c>
      <c r="B38" s="20">
        <v>24250</v>
      </c>
      <c r="C38" s="20">
        <v>4532</v>
      </c>
      <c r="D38" s="20">
        <v>26069</v>
      </c>
      <c r="E38" s="20">
        <v>28457</v>
      </c>
      <c r="F38" s="20">
        <v>61989</v>
      </c>
      <c r="G38" s="20">
        <v>52615</v>
      </c>
    </row>
    <row r="39" spans="1:7" ht="13.5">
      <c r="A39" s="25" t="s">
        <v>33</v>
      </c>
      <c r="B39" s="17">
        <f>IF(COUNT(B10:B12),SUM(B37:B38),"")</f>
        <v>34250</v>
      </c>
      <c r="C39" s="17">
        <f>IF(COUNT(C10:C12),SUM(C37:C38),"")</f>
        <v>17032</v>
      </c>
      <c r="D39" s="26">
        <f>IF(COUNT(D10:D12),SUM(D37:D38),"")</f>
        <v>38569</v>
      </c>
      <c r="E39" s="26">
        <f>IF(COUNT(E10:E12),SUM(E37:E38),"")</f>
        <v>40957</v>
      </c>
      <c r="F39" s="26">
        <f>IF(COUNT(F10:F12),SUM(F37:F38),"")</f>
        <v>74489</v>
      </c>
      <c r="G39" s="26">
        <f>IF(COUNT(G10:G12),SUM(G37:G38),"")</f>
        <v>65115</v>
      </c>
    </row>
    <row r="41" spans="1:7" ht="13.5">
      <c r="A41" s="27" t="s">
        <v>34</v>
      </c>
      <c r="B41" s="28">
        <f>+B7+B13-B34-B39</f>
        <v>0</v>
      </c>
      <c r="C41" s="28">
        <f>+C7+C13-C34-C39</f>
        <v>0</v>
      </c>
      <c r="D41" s="28">
        <f>+D7+D13-D34-D39</f>
        <v>0</v>
      </c>
      <c r="E41" s="28">
        <f>+E7+E13-E34-E39</f>
        <v>0</v>
      </c>
      <c r="F41" s="28">
        <f>+F7+F13-F34-F39</f>
        <v>0</v>
      </c>
      <c r="G41" s="28">
        <f>+G7+G13-G34-G39</f>
        <v>0</v>
      </c>
    </row>
    <row r="43" spans="2:7" ht="13.5">
      <c r="B43" s="11"/>
      <c r="C43" s="11"/>
      <c r="D43" s="11"/>
      <c r="E43" s="11"/>
      <c r="F43" s="11"/>
      <c r="G43" s="11"/>
    </row>
    <row r="44" spans="2:7" ht="13.5">
      <c r="B44" s="11"/>
      <c r="C44" s="11"/>
      <c r="D44" s="11"/>
      <c r="E44" s="11"/>
      <c r="F44" s="11"/>
      <c r="G44" s="11"/>
    </row>
    <row r="45" spans="2:7" ht="13.5">
      <c r="B45" s="11"/>
      <c r="C45" s="11"/>
      <c r="D45" s="11"/>
      <c r="E45" s="11"/>
      <c r="F45" s="11"/>
      <c r="G45" s="11"/>
    </row>
    <row r="46" spans="2:7" ht="13.5">
      <c r="B46" s="11"/>
      <c r="C46" s="11"/>
      <c r="D46" s="11"/>
      <c r="E46" s="11"/>
      <c r="F46" s="11"/>
      <c r="G46" s="11"/>
    </row>
    <row r="47" spans="2:7" ht="13.5">
      <c r="B47" s="11"/>
      <c r="C47" s="11"/>
      <c r="D47" s="11"/>
      <c r="E47" s="11"/>
      <c r="F47" s="11"/>
      <c r="G47" s="11"/>
    </row>
    <row r="48" spans="2:7" ht="13.5">
      <c r="B48" s="11"/>
      <c r="C48" s="11"/>
      <c r="D48" s="11"/>
      <c r="E48" s="11"/>
      <c r="F48" s="11"/>
      <c r="G48" s="11"/>
    </row>
    <row r="49" spans="2:7" ht="13.5">
      <c r="B49" s="11"/>
      <c r="C49" s="11"/>
      <c r="D49" s="11"/>
      <c r="E49" s="11"/>
      <c r="F49" s="11"/>
      <c r="G49" s="11"/>
    </row>
    <row r="50" spans="2:7" ht="13.5">
      <c r="B50" s="11"/>
      <c r="C50" s="11"/>
      <c r="D50" s="11"/>
      <c r="E50" s="11"/>
      <c r="F50" s="11"/>
      <c r="G50" s="11"/>
    </row>
    <row r="51" spans="2:7" ht="13.5">
      <c r="B51" s="11"/>
      <c r="C51" s="11"/>
      <c r="D51" s="11"/>
      <c r="E51" s="11"/>
      <c r="F51" s="11"/>
      <c r="G51" s="11"/>
    </row>
    <row r="52" spans="2:7" ht="13.5">
      <c r="B52" s="11"/>
      <c r="C52" s="11"/>
      <c r="D52" s="11"/>
      <c r="E52" s="11"/>
      <c r="F52" s="11"/>
      <c r="G52" s="11"/>
    </row>
    <row r="53" spans="2:7" ht="13.5">
      <c r="B53" s="11"/>
      <c r="C53" s="11"/>
      <c r="D53" s="11"/>
      <c r="E53" s="11"/>
      <c r="F53" s="11"/>
      <c r="G53" s="11"/>
    </row>
    <row r="54" spans="2:7" ht="13.5">
      <c r="B54" s="11"/>
      <c r="C54" s="11"/>
      <c r="D54" s="11"/>
      <c r="E54" s="11"/>
      <c r="F54" s="11"/>
      <c r="G54" s="11"/>
    </row>
    <row r="55" spans="2:7" ht="13.5">
      <c r="B55" s="11"/>
      <c r="C55" s="11"/>
      <c r="D55" s="11"/>
      <c r="E55" s="11"/>
      <c r="F55" s="11"/>
      <c r="G55" s="11"/>
    </row>
    <row r="56" spans="2:7" ht="13.5">
      <c r="B56" s="11"/>
      <c r="C56" s="11"/>
      <c r="D56" s="11"/>
      <c r="E56" s="11"/>
      <c r="F56" s="11"/>
      <c r="G56" s="11"/>
    </row>
  </sheetData>
  <mergeCells count="3">
    <mergeCell ref="A1:G1"/>
    <mergeCell ref="A2:G2"/>
    <mergeCell ref="A3:G3"/>
  </mergeCells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Zacko</dc:creator>
  <cp:keywords/>
  <dc:description/>
  <cp:lastModifiedBy>Karel Zacko</cp:lastModifiedBy>
  <dcterms:created xsi:type="dcterms:W3CDTF">2008-12-11T21:19:28Z</dcterms:created>
  <dcterms:modified xsi:type="dcterms:W3CDTF">2008-12-11T21:41:12Z</dcterms:modified>
  <cp:category/>
  <cp:version/>
  <cp:contentType/>
  <cp:contentStatus/>
</cp:coreProperties>
</file>